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<sst xmlns="http://schemas.openxmlformats.org/spreadsheetml/2006/main" count="305" uniqueCount="62">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</sst>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true" showOutlineSymbols="true" defaultGridColor="true" view="normal" topLeftCell="A24" colorId="64" zoomScale="90" zoomScaleNormal="90" zoomScalePageLayoutView="100" workbookViewId="0">
      <selection pane="topLeft" activeCell="G51" activeCellId="0" sqref="G51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1.5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42082</v>
      </c>
      <c r="G7" s="17" t="n">
        <v>42114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9911319</v>
      </c>
      <c r="C9" s="21" t="s">
        <v>10</v>
      </c>
      <c r="D9" s="22" t="s">
        <v>11</v>
      </c>
      <c r="E9" s="23" t="n">
        <v>30</v>
      </c>
      <c r="F9" s="24" t="n">
        <f aca="false">F11+F10</f>
        <v>2398</v>
      </c>
      <c r="G9" s="24" t="n">
        <f aca="false">G11+G10</f>
        <v>2482</v>
      </c>
      <c r="H9" s="24" t="n">
        <f aca="false">(G9-F9)*E9</f>
        <v>2520</v>
      </c>
      <c r="I9" s="0"/>
    </row>
    <row r="10" customFormat="false" ht="30" hidden="false" customHeight="false" outlineLevel="0" collapsed="false">
      <c r="A10" s="25" t="s">
        <v>9</v>
      </c>
      <c r="B10" s="26" t="n">
        <v>9911319</v>
      </c>
      <c r="C10" s="27" t="s">
        <v>12</v>
      </c>
      <c r="D10" s="22" t="s">
        <v>11</v>
      </c>
      <c r="E10" s="23" t="n">
        <v>30</v>
      </c>
      <c r="F10" s="28" t="n">
        <v>1741</v>
      </c>
      <c r="G10" s="28" t="n">
        <v>1802</v>
      </c>
      <c r="H10" s="29" t="n">
        <f aca="false">(G10-F10)*E10</f>
        <v>1830</v>
      </c>
      <c r="I10" s="0"/>
    </row>
    <row r="11" customFormat="false" ht="30" hidden="false" customHeight="false" outlineLevel="0" collapsed="false">
      <c r="A11" s="25" t="s">
        <v>9</v>
      </c>
      <c r="B11" s="26" t="n">
        <v>9911319</v>
      </c>
      <c r="C11" s="27" t="s">
        <v>13</v>
      </c>
      <c r="D11" s="22" t="s">
        <v>11</v>
      </c>
      <c r="E11" s="23" t="n">
        <v>30</v>
      </c>
      <c r="F11" s="28" t="n">
        <v>657</v>
      </c>
      <c r="G11" s="28" t="n">
        <v>680</v>
      </c>
      <c r="H11" s="29" t="n">
        <f aca="false">(G11-F11)*E11</f>
        <v>690</v>
      </c>
      <c r="I11" s="0"/>
    </row>
    <row r="12" customFormat="false" ht="30" hidden="false" customHeight="false" outlineLevel="0" collapsed="false">
      <c r="A12" s="19" t="s">
        <v>14</v>
      </c>
      <c r="B12" s="14" t="n">
        <v>8230963</v>
      </c>
      <c r="C12" s="21" t="s">
        <v>10</v>
      </c>
      <c r="D12" s="22"/>
      <c r="E12" s="23" t="n">
        <v>1</v>
      </c>
      <c r="F12" s="24" t="n">
        <f aca="false">F13+F14</f>
        <v>63311</v>
      </c>
      <c r="G12" s="24" t="n">
        <f aca="false">G13+G14</f>
        <v>64498</v>
      </c>
      <c r="H12" s="30" t="n">
        <f aca="false">(G12-F12)*E12</f>
        <v>1187</v>
      </c>
      <c r="I12" s="0"/>
    </row>
    <row r="13" customFormat="false" ht="30" hidden="false" customHeight="false" outlineLevel="0" collapsed="false">
      <c r="A13" s="25" t="s">
        <v>14</v>
      </c>
      <c r="B13" s="31" t="n">
        <v>8230963</v>
      </c>
      <c r="C13" s="27" t="s">
        <v>12</v>
      </c>
      <c r="D13" s="32"/>
      <c r="E13" s="33" t="n">
        <v>1</v>
      </c>
      <c r="F13" s="28" t="n">
        <v>41490</v>
      </c>
      <c r="G13" s="28" t="n">
        <v>42262</v>
      </c>
      <c r="H13" s="29" t="n">
        <f aca="false">(G13-F13)*E13</f>
        <v>772</v>
      </c>
      <c r="I13" s="0"/>
    </row>
    <row r="14" customFormat="false" ht="30" hidden="false" customHeight="false" outlineLevel="0" collapsed="false">
      <c r="A14" s="25" t="s">
        <v>14</v>
      </c>
      <c r="B14" s="31" t="n">
        <v>8230963</v>
      </c>
      <c r="C14" s="27" t="s">
        <v>13</v>
      </c>
      <c r="D14" s="32"/>
      <c r="E14" s="33" t="n">
        <v>1</v>
      </c>
      <c r="F14" s="28" t="n">
        <v>21821</v>
      </c>
      <c r="G14" s="28" t="n">
        <v>22236</v>
      </c>
      <c r="H14" s="29" t="n">
        <f aca="false">(G14-F14)*E14</f>
        <v>415</v>
      </c>
      <c r="I14" s="0"/>
    </row>
    <row r="15" customFormat="false" ht="30" hidden="false" customHeight="false" outlineLevel="0" collapsed="false">
      <c r="A15" s="19" t="s">
        <v>15</v>
      </c>
      <c r="B15" s="20" t="n">
        <v>9335782</v>
      </c>
      <c r="C15" s="21" t="s">
        <v>10</v>
      </c>
      <c r="D15" s="22" t="s">
        <v>11</v>
      </c>
      <c r="E15" s="23" t="n">
        <v>30</v>
      </c>
      <c r="F15" s="24" t="n">
        <f aca="false">F16+F17</f>
        <v>4026</v>
      </c>
      <c r="G15" s="24" t="n">
        <f aca="false">G16+G17</f>
        <v>4169</v>
      </c>
      <c r="H15" s="30" t="n">
        <f aca="false">(G15-F15)*E15</f>
        <v>4290</v>
      </c>
      <c r="I15" s="0"/>
    </row>
    <row r="16" customFormat="false" ht="30" hidden="false" customHeight="false" outlineLevel="0" collapsed="false">
      <c r="A16" s="25" t="s">
        <v>15</v>
      </c>
      <c r="B16" s="26" t="n">
        <v>9335782</v>
      </c>
      <c r="C16" s="27" t="s">
        <v>12</v>
      </c>
      <c r="D16" s="22" t="s">
        <v>11</v>
      </c>
      <c r="E16" s="23" t="n">
        <v>30</v>
      </c>
      <c r="F16" s="28" t="n">
        <v>2929</v>
      </c>
      <c r="G16" s="28" t="n">
        <v>3036</v>
      </c>
      <c r="H16" s="29" t="n">
        <f aca="false">(G16-F16)*E16</f>
        <v>3210</v>
      </c>
      <c r="I16" s="0"/>
    </row>
    <row r="17" customFormat="false" ht="30" hidden="false" customHeight="false" outlineLevel="0" collapsed="false">
      <c r="A17" s="25" t="s">
        <v>15</v>
      </c>
      <c r="B17" s="26" t="n">
        <v>9335782</v>
      </c>
      <c r="C17" s="27" t="s">
        <v>13</v>
      </c>
      <c r="D17" s="22" t="s">
        <v>11</v>
      </c>
      <c r="E17" s="23" t="n">
        <v>30</v>
      </c>
      <c r="F17" s="28" t="n">
        <v>1097</v>
      </c>
      <c r="G17" s="28" t="n">
        <v>1133</v>
      </c>
      <c r="H17" s="29" t="n">
        <f aca="false">(G17-F17)*E17</f>
        <v>1080</v>
      </c>
      <c r="I17" s="0"/>
    </row>
    <row r="18" customFormat="false" ht="30" hidden="false" customHeight="false" outlineLevel="0" collapsed="false">
      <c r="A18" s="19" t="s">
        <v>16</v>
      </c>
      <c r="B18" s="20" t="n">
        <v>8233542</v>
      </c>
      <c r="C18" s="21" t="s">
        <v>10</v>
      </c>
      <c r="D18" s="22"/>
      <c r="E18" s="23" t="n">
        <v>1</v>
      </c>
      <c r="F18" s="24" t="n">
        <f aca="false">F19+F20</f>
        <v>108007</v>
      </c>
      <c r="G18" s="24" t="n">
        <f aca="false">G19+G20</f>
        <v>109739</v>
      </c>
      <c r="H18" s="30" t="n">
        <f aca="false">(G18-F18)*E18</f>
        <v>1732</v>
      </c>
      <c r="I18" s="0"/>
    </row>
    <row r="19" customFormat="false" ht="30" hidden="false" customHeight="false" outlineLevel="0" collapsed="false">
      <c r="A19" s="25" t="s">
        <v>16</v>
      </c>
      <c r="B19" s="26" t="n">
        <v>8233542</v>
      </c>
      <c r="C19" s="27" t="s">
        <v>12</v>
      </c>
      <c r="D19" s="32"/>
      <c r="E19" s="33" t="n">
        <v>1</v>
      </c>
      <c r="F19" s="28" t="n">
        <v>70957</v>
      </c>
      <c r="G19" s="28" t="n">
        <v>72088</v>
      </c>
      <c r="H19" s="29" t="n">
        <f aca="false">(G19-F19)*E19</f>
        <v>1131</v>
      </c>
      <c r="I19" s="0"/>
    </row>
    <row r="20" customFormat="false" ht="30" hidden="false" customHeight="false" outlineLevel="0" collapsed="false">
      <c r="A20" s="25" t="s">
        <v>16</v>
      </c>
      <c r="B20" s="26" t="n">
        <v>8233542</v>
      </c>
      <c r="C20" s="27" t="s">
        <v>13</v>
      </c>
      <c r="D20" s="32"/>
      <c r="E20" s="33" t="n">
        <v>1</v>
      </c>
      <c r="F20" s="28" t="n">
        <v>37050</v>
      </c>
      <c r="G20" s="28" t="n">
        <v>37651</v>
      </c>
      <c r="H20" s="29" t="n">
        <f aca="false">(G20-F20)*E20</f>
        <v>601</v>
      </c>
      <c r="I20" s="0"/>
    </row>
    <row r="21" customFormat="false" ht="30" hidden="false" customHeight="false" outlineLevel="0" collapsed="false">
      <c r="A21" s="19" t="s">
        <v>17</v>
      </c>
      <c r="B21" s="20" t="n">
        <v>9335776</v>
      </c>
      <c r="C21" s="21" t="s">
        <v>10</v>
      </c>
      <c r="D21" s="22" t="s">
        <v>11</v>
      </c>
      <c r="E21" s="23" t="n">
        <v>30</v>
      </c>
      <c r="F21" s="24" t="n">
        <f aca="false">F22+F23</f>
        <v>3332</v>
      </c>
      <c r="G21" s="24" t="n">
        <f aca="false">G22+G23</f>
        <v>3449</v>
      </c>
      <c r="H21" s="30" t="n">
        <f aca="false">(G21-F21)*E21</f>
        <v>3510</v>
      </c>
      <c r="I21" s="0"/>
    </row>
    <row r="22" customFormat="false" ht="30" hidden="false" customHeight="false" outlineLevel="0" collapsed="false">
      <c r="A22" s="25" t="s">
        <v>17</v>
      </c>
      <c r="B22" s="26" t="n">
        <v>9335776</v>
      </c>
      <c r="C22" s="27" t="s">
        <v>12</v>
      </c>
      <c r="D22" s="22" t="s">
        <v>11</v>
      </c>
      <c r="E22" s="23" t="n">
        <v>30</v>
      </c>
      <c r="F22" s="28" t="n">
        <v>2436</v>
      </c>
      <c r="G22" s="28" t="n">
        <v>2523</v>
      </c>
      <c r="H22" s="29" t="n">
        <f aca="false">(G22-F22)*E22</f>
        <v>2610</v>
      </c>
      <c r="I22" s="0"/>
    </row>
    <row r="23" customFormat="false" ht="30" hidden="false" customHeight="false" outlineLevel="0" collapsed="false">
      <c r="A23" s="25" t="s">
        <v>17</v>
      </c>
      <c r="B23" s="26" t="n">
        <v>9335776</v>
      </c>
      <c r="C23" s="27" t="s">
        <v>13</v>
      </c>
      <c r="D23" s="22" t="s">
        <v>11</v>
      </c>
      <c r="E23" s="23" t="n">
        <v>30</v>
      </c>
      <c r="F23" s="28" t="n">
        <v>896</v>
      </c>
      <c r="G23" s="28" t="n">
        <v>926</v>
      </c>
      <c r="H23" s="29" t="n">
        <f aca="false">(G23-F23)*E23</f>
        <v>900</v>
      </c>
      <c r="I23" s="0"/>
    </row>
    <row r="24" customFormat="false" ht="30" hidden="false" customHeight="false" outlineLevel="0" collapsed="false">
      <c r="A24" s="19" t="s">
        <v>18</v>
      </c>
      <c r="B24" s="14" t="n">
        <v>8233521</v>
      </c>
      <c r="C24" s="21" t="s">
        <v>10</v>
      </c>
      <c r="D24" s="23"/>
      <c r="E24" s="23" t="n">
        <v>1</v>
      </c>
      <c r="F24" s="24" t="n">
        <f aca="false">F25+F26</f>
        <v>99813</v>
      </c>
      <c r="G24" s="24" t="n">
        <f aca="false">G25+G26</f>
        <v>101807</v>
      </c>
      <c r="H24" s="30" t="n">
        <f aca="false">(G24-F24)*E24</f>
        <v>1994</v>
      </c>
      <c r="I24" s="0"/>
    </row>
    <row r="25" customFormat="false" ht="30" hidden="false" customHeight="false" outlineLevel="0" collapsed="false">
      <c r="A25" s="25" t="s">
        <v>18</v>
      </c>
      <c r="B25" s="31" t="n">
        <v>8233521</v>
      </c>
      <c r="C25" s="27" t="s">
        <v>12</v>
      </c>
      <c r="D25" s="33"/>
      <c r="E25" s="33" t="n">
        <v>1</v>
      </c>
      <c r="F25" s="28" t="n">
        <v>65576</v>
      </c>
      <c r="G25" s="28" t="n">
        <v>66883</v>
      </c>
      <c r="H25" s="29" t="n">
        <f aca="false">(G25-F25)*E25</f>
        <v>1307</v>
      </c>
      <c r="I25" s="0"/>
    </row>
    <row r="26" customFormat="false" ht="30" hidden="false" customHeight="false" outlineLevel="0" collapsed="false">
      <c r="A26" s="34" t="s">
        <v>18</v>
      </c>
      <c r="B26" s="35" t="n">
        <v>8233521</v>
      </c>
      <c r="C26" s="36" t="s">
        <v>13</v>
      </c>
      <c r="D26" s="37"/>
      <c r="E26" s="37" t="n">
        <v>1</v>
      </c>
      <c r="F26" s="38" t="n">
        <v>34237</v>
      </c>
      <c r="G26" s="38" t="n">
        <v>34924</v>
      </c>
      <c r="H26" s="39" t="n">
        <f aca="false">(G26-F26)*E26</f>
        <v>687</v>
      </c>
      <c r="I26" s="0"/>
    </row>
    <row r="27" customFormat="false" ht="15.75" hidden="false" customHeight="false" outlineLevel="0" collapsed="false">
      <c r="A27" s="19" t="s">
        <v>19</v>
      </c>
      <c r="B27" s="14" t="s">
        <v>20</v>
      </c>
      <c r="C27" s="21" t="s">
        <v>10</v>
      </c>
      <c r="D27" s="33"/>
      <c r="E27" s="33" t="n">
        <v>1</v>
      </c>
      <c r="F27" s="24" t="n">
        <f aca="false">F28+F29</f>
        <v>3985</v>
      </c>
      <c r="G27" s="24" t="n">
        <f aca="false">G28+G29</f>
        <v>4532</v>
      </c>
      <c r="H27" s="30" t="n">
        <f aca="false">G27-F27</f>
        <v>547</v>
      </c>
      <c r="I27" s="0"/>
    </row>
    <row r="28" customFormat="false" ht="15.75" hidden="false" customHeight="false" outlineLevel="0" collapsed="false">
      <c r="A28" s="25" t="s">
        <v>19</v>
      </c>
      <c r="B28" s="31" t="s">
        <v>20</v>
      </c>
      <c r="C28" s="27" t="s">
        <v>12</v>
      </c>
      <c r="D28" s="33"/>
      <c r="E28" s="33" t="n">
        <v>1</v>
      </c>
      <c r="F28" s="28" t="n">
        <v>2645</v>
      </c>
      <c r="G28" s="28" t="n">
        <v>3009</v>
      </c>
      <c r="H28" s="29" t="n">
        <f aca="false">G28-F28</f>
        <v>364</v>
      </c>
      <c r="I28" s="0"/>
    </row>
    <row r="29" customFormat="false" ht="15.75" hidden="false" customHeight="false" outlineLevel="0" collapsed="false">
      <c r="A29" s="25" t="s">
        <v>19</v>
      </c>
      <c r="B29" s="31" t="s">
        <v>20</v>
      </c>
      <c r="C29" s="36" t="s">
        <v>13</v>
      </c>
      <c r="D29" s="33"/>
      <c r="E29" s="33" t="n">
        <v>1</v>
      </c>
      <c r="F29" s="28" t="n">
        <v>1340</v>
      </c>
      <c r="G29" s="28" t="n">
        <v>1523</v>
      </c>
      <c r="H29" s="29" t="n">
        <f aca="false">G29-F29</f>
        <v>183</v>
      </c>
      <c r="I29" s="0"/>
    </row>
    <row r="30" customFormat="false" ht="15.75" hidden="false" customHeight="false" outlineLevel="0" collapsed="false">
      <c r="A30" s="19" t="s">
        <v>21</v>
      </c>
      <c r="B30" s="31" t="s">
        <v>22</v>
      </c>
      <c r="C30" s="21" t="s">
        <v>10</v>
      </c>
      <c r="D30" s="33"/>
      <c r="E30" s="37" t="n">
        <v>1</v>
      </c>
      <c r="F30" s="24" t="n">
        <f aca="false">F31+F32</f>
        <v>1539</v>
      </c>
      <c r="G30" s="24" t="n">
        <f aca="false">G31+G32</f>
        <v>1714</v>
      </c>
      <c r="H30" s="30" t="n">
        <f aca="false">G30-F30</f>
        <v>175</v>
      </c>
      <c r="I30" s="0"/>
    </row>
    <row r="31" customFormat="false" ht="15.75" hidden="false" customHeight="false" outlineLevel="0" collapsed="false">
      <c r="A31" s="25" t="s">
        <v>21</v>
      </c>
      <c r="B31" s="31" t="s">
        <v>22</v>
      </c>
      <c r="C31" s="27" t="s">
        <v>12</v>
      </c>
      <c r="D31" s="33"/>
      <c r="E31" s="33" t="n">
        <v>1</v>
      </c>
      <c r="F31" s="40" t="n">
        <v>1021</v>
      </c>
      <c r="G31" s="40" t="n">
        <v>1138</v>
      </c>
      <c r="H31" s="41" t="n">
        <f aca="false">G31-F31</f>
        <v>117</v>
      </c>
      <c r="I31" s="0"/>
    </row>
    <row r="32" customFormat="false" ht="15.75" hidden="false" customHeight="false" outlineLevel="0" collapsed="false">
      <c r="A32" s="25" t="s">
        <v>21</v>
      </c>
      <c r="B32" s="31" t="s">
        <v>22</v>
      </c>
      <c r="C32" s="36" t="s">
        <v>13</v>
      </c>
      <c r="D32" s="33"/>
      <c r="E32" s="33" t="n">
        <v>1</v>
      </c>
      <c r="F32" s="40" t="n">
        <v>518</v>
      </c>
      <c r="G32" s="40" t="n">
        <v>576</v>
      </c>
      <c r="H32" s="41" t="n">
        <f aca="false">G32-F32</f>
        <v>58</v>
      </c>
      <c r="I32" s="0"/>
    </row>
    <row r="33" customFormat="false" ht="15.75" hidden="false" customHeight="false" outlineLevel="0" collapsed="false">
      <c r="A33" s="19" t="s">
        <v>23</v>
      </c>
      <c r="B33" s="14" t="s">
        <v>24</v>
      </c>
      <c r="C33" s="21" t="s">
        <v>10</v>
      </c>
      <c r="D33" s="33"/>
      <c r="E33" s="33" t="n">
        <v>1</v>
      </c>
      <c r="F33" s="42" t="n">
        <f aca="false">F34+F35</f>
        <v>11075</v>
      </c>
      <c r="G33" s="42" t="n">
        <f aca="false">G34+G35</f>
        <v>12480</v>
      </c>
      <c r="H33" s="43" t="n">
        <f aca="false">G33-F33</f>
        <v>1405</v>
      </c>
      <c r="I33" s="0"/>
    </row>
    <row r="34" customFormat="false" ht="15.75" hidden="false" customHeight="false" outlineLevel="0" collapsed="false">
      <c r="A34" s="25" t="s">
        <v>23</v>
      </c>
      <c r="B34" s="31" t="s">
        <v>24</v>
      </c>
      <c r="C34" s="27" t="s">
        <v>12</v>
      </c>
      <c r="D34" s="33"/>
      <c r="E34" s="37" t="n">
        <v>1</v>
      </c>
      <c r="F34" s="40" t="n">
        <v>7370</v>
      </c>
      <c r="G34" s="40" t="n">
        <v>8305</v>
      </c>
      <c r="H34" s="41" t="n">
        <f aca="false">G34-F34</f>
        <v>935</v>
      </c>
      <c r="I34" s="0"/>
    </row>
    <row r="35" customFormat="false" ht="15.75" hidden="false" customHeight="false" outlineLevel="0" collapsed="false">
      <c r="A35" s="25" t="s">
        <v>23</v>
      </c>
      <c r="B35" s="31" t="s">
        <v>24</v>
      </c>
      <c r="C35" s="36" t="s">
        <v>13</v>
      </c>
      <c r="D35" s="33"/>
      <c r="E35" s="33" t="n">
        <v>1</v>
      </c>
      <c r="F35" s="40" t="n">
        <v>3705</v>
      </c>
      <c r="G35" s="40" t="n">
        <v>4175</v>
      </c>
      <c r="H35" s="41" t="n">
        <f aca="false">G35-F35</f>
        <v>470</v>
      </c>
      <c r="I35" s="0"/>
    </row>
    <row r="36" customFormat="false" ht="15.75" hidden="false" customHeight="false" outlineLevel="0" collapsed="false">
      <c r="A36" s="19" t="s">
        <v>25</v>
      </c>
      <c r="B36" s="31" t="s">
        <v>26</v>
      </c>
      <c r="C36" s="21" t="s">
        <v>10</v>
      </c>
      <c r="D36" s="33"/>
      <c r="E36" s="33" t="n">
        <v>1</v>
      </c>
      <c r="F36" s="42" t="n">
        <f aca="false">F37+F38</f>
        <v>1808</v>
      </c>
      <c r="G36" s="42" t="n">
        <f aca="false">G37+G38</f>
        <v>2023</v>
      </c>
      <c r="H36" s="43" t="n">
        <f aca="false">G36-F36</f>
        <v>215</v>
      </c>
      <c r="I36" s="0"/>
    </row>
    <row r="37" customFormat="false" ht="15.75" hidden="false" customHeight="false" outlineLevel="0" collapsed="false">
      <c r="A37" s="25" t="s">
        <v>25</v>
      </c>
      <c r="B37" s="31" t="s">
        <v>26</v>
      </c>
      <c r="C37" s="27" t="s">
        <v>12</v>
      </c>
      <c r="D37" s="33"/>
      <c r="E37" s="33" t="n">
        <v>1</v>
      </c>
      <c r="F37" s="40" t="n">
        <v>1204</v>
      </c>
      <c r="G37" s="40" t="n">
        <v>1347</v>
      </c>
      <c r="H37" s="41" t="n">
        <f aca="false">G37-F37</f>
        <v>143</v>
      </c>
      <c r="I37" s="0"/>
    </row>
    <row r="38" customFormat="false" ht="15.75" hidden="false" customHeight="false" outlineLevel="0" collapsed="false">
      <c r="A38" s="25" t="s">
        <v>25</v>
      </c>
      <c r="B38" s="31" t="s">
        <v>26</v>
      </c>
      <c r="C38" s="36" t="s">
        <v>13</v>
      </c>
      <c r="D38" s="33"/>
      <c r="E38" s="37" t="n">
        <v>1</v>
      </c>
      <c r="F38" s="40" t="n">
        <v>604</v>
      </c>
      <c r="G38" s="40" t="n">
        <v>676</v>
      </c>
      <c r="H38" s="41" t="n">
        <f aca="false">G38-F38</f>
        <v>72</v>
      </c>
      <c r="I38" s="0"/>
    </row>
    <row r="39" customFormat="false" ht="15.75" hidden="false" customHeight="false" outlineLevel="0" collapsed="false">
      <c r="A39" s="19" t="s">
        <v>27</v>
      </c>
      <c r="B39" s="31" t="s">
        <v>28</v>
      </c>
      <c r="C39" s="21" t="s">
        <v>10</v>
      </c>
      <c r="D39" s="33"/>
      <c r="E39" s="33" t="n">
        <v>1</v>
      </c>
      <c r="F39" s="42" t="n">
        <f aca="false">F40+F41</f>
        <v>10710</v>
      </c>
      <c r="G39" s="42" t="n">
        <f aca="false">G40+G41</f>
        <v>12178</v>
      </c>
      <c r="H39" s="43" t="n">
        <f aca="false">G39-F39</f>
        <v>1468</v>
      </c>
      <c r="I39" s="0"/>
    </row>
    <row r="40" customFormat="false" ht="15.75" hidden="false" customHeight="false" outlineLevel="0" collapsed="false">
      <c r="A40" s="25" t="s">
        <v>27</v>
      </c>
      <c r="B40" s="31" t="s">
        <v>28</v>
      </c>
      <c r="C40" s="27" t="s">
        <v>12</v>
      </c>
      <c r="D40" s="33"/>
      <c r="E40" s="33" t="n">
        <v>1</v>
      </c>
      <c r="F40" s="40" t="n">
        <v>7134</v>
      </c>
      <c r="G40" s="40" t="n">
        <v>8111</v>
      </c>
      <c r="H40" s="41" t="n">
        <f aca="false">G40-F40</f>
        <v>977</v>
      </c>
      <c r="I40" s="0"/>
    </row>
    <row r="41" customFormat="false" ht="15.75" hidden="false" customHeight="false" outlineLevel="0" collapsed="false">
      <c r="A41" s="25" t="s">
        <v>27</v>
      </c>
      <c r="B41" s="31" t="s">
        <v>28</v>
      </c>
      <c r="C41" s="36" t="s">
        <v>13</v>
      </c>
      <c r="D41" s="33"/>
      <c r="E41" s="33" t="n">
        <v>1</v>
      </c>
      <c r="F41" s="40" t="n">
        <v>3576</v>
      </c>
      <c r="G41" s="40" t="n">
        <v>4067</v>
      </c>
      <c r="H41" s="41" t="n">
        <f aca="false">G41-F41</f>
        <v>491</v>
      </c>
      <c r="I41" s="0"/>
    </row>
    <row r="42" customFormat="false" ht="15.75" hidden="false" customHeight="false" outlineLevel="0" collapsed="false">
      <c r="A42" s="19" t="s">
        <v>29</v>
      </c>
      <c r="B42" s="31" t="s">
        <v>30</v>
      </c>
      <c r="C42" s="21" t="s">
        <v>10</v>
      </c>
      <c r="D42" s="33"/>
      <c r="E42" s="37" t="n">
        <v>1</v>
      </c>
      <c r="F42" s="42" t="n">
        <f aca="false">F43+F44</f>
        <v>1738</v>
      </c>
      <c r="G42" s="42" t="n">
        <f aca="false">G43+G44</f>
        <v>1937</v>
      </c>
      <c r="H42" s="43" t="n">
        <f aca="false">G42-F42</f>
        <v>199</v>
      </c>
      <c r="I42" s="0"/>
    </row>
    <row r="43" customFormat="false" ht="15.75" hidden="false" customHeight="false" outlineLevel="0" collapsed="false">
      <c r="A43" s="25" t="s">
        <v>29</v>
      </c>
      <c r="B43" s="31" t="s">
        <v>30</v>
      </c>
      <c r="C43" s="27" t="s">
        <v>12</v>
      </c>
      <c r="D43" s="33"/>
      <c r="E43" s="33" t="n">
        <v>1</v>
      </c>
      <c r="F43" s="40" t="n">
        <v>1157</v>
      </c>
      <c r="G43" s="40" t="n">
        <v>1290</v>
      </c>
      <c r="H43" s="41" t="n">
        <f aca="false">G43-F43</f>
        <v>133</v>
      </c>
      <c r="I43" s="0"/>
    </row>
    <row r="44" customFormat="false" ht="15.75" hidden="false" customHeight="false" outlineLevel="0" collapsed="false">
      <c r="A44" s="44" t="s">
        <v>29</v>
      </c>
      <c r="B44" s="31" t="s">
        <v>30</v>
      </c>
      <c r="C44" s="36" t="s">
        <v>13</v>
      </c>
      <c r="D44" s="33"/>
      <c r="E44" s="33" t="n">
        <v>1</v>
      </c>
      <c r="F44" s="40" t="n">
        <v>581</v>
      </c>
      <c r="G44" s="40" t="n">
        <v>647</v>
      </c>
      <c r="H44" s="41" t="n">
        <f aca="false">G44-F44</f>
        <v>66</v>
      </c>
      <c r="I44" s="0"/>
    </row>
    <row r="45" customFormat="false" ht="30" hidden="false" customHeight="false" outlineLevel="0" collapsed="false">
      <c r="A45" s="45" t="s">
        <v>31</v>
      </c>
      <c r="B45" s="46"/>
      <c r="C45" s="27"/>
      <c r="D45" s="47"/>
      <c r="E45" s="47"/>
      <c r="F45" s="48"/>
      <c r="G45" s="49"/>
      <c r="H45" s="50" t="n">
        <f aca="false">H9+H12+H15+H18+H21+H24+H27+H30+H33+H36+H39+H42</f>
        <v>19242</v>
      </c>
      <c r="I45" s="0"/>
    </row>
    <row r="46" customFormat="false" ht="15.75" hidden="false" customHeight="false" outlineLevel="0" collapsed="false">
      <c r="A46" s="51" t="s">
        <v>32</v>
      </c>
      <c r="B46" s="52"/>
      <c r="C46" s="53"/>
      <c r="D46" s="54"/>
      <c r="E46" s="54"/>
      <c r="F46" s="55"/>
      <c r="G46" s="56"/>
      <c r="H46" s="57" t="n">
        <f aca="false">H10+H13+H16+H19+H22+H25+H28+H31+H34+H37+H40+H43</f>
        <v>13529</v>
      </c>
      <c r="I46" s="58"/>
    </row>
    <row r="47" customFormat="false" ht="15.75" hidden="false" customHeight="false" outlineLevel="0" collapsed="false">
      <c r="A47" s="59" t="s">
        <v>33</v>
      </c>
      <c r="B47" s="60"/>
      <c r="C47" s="61"/>
      <c r="D47" s="62"/>
      <c r="E47" s="62"/>
      <c r="F47" s="63"/>
      <c r="G47" s="42"/>
      <c r="H47" s="64" t="n">
        <f aca="false">H11+H14+H17+H20+H23+H26+H29+H32+H35+H38+H41+H44</f>
        <v>5713</v>
      </c>
    </row>
    <row r="48" customFormat="false" ht="15.75" hidden="false" customHeight="false" outlineLevel="0" collapsed="false">
      <c r="A48" s="59" t="s">
        <v>34</v>
      </c>
      <c r="B48" s="65" t="n">
        <v>3.35</v>
      </c>
      <c r="C48" s="61" t="s">
        <v>35</v>
      </c>
      <c r="D48" s="62"/>
      <c r="E48" s="62"/>
      <c r="F48" s="63"/>
      <c r="G48" s="42"/>
      <c r="H48" s="66" t="n">
        <f aca="false">H46*B48</f>
        <v>45322.15</v>
      </c>
    </row>
    <row r="49" customFormat="false" ht="15.75" hidden="false" customHeight="false" outlineLevel="0" collapsed="false">
      <c r="A49" s="59" t="s">
        <v>36</v>
      </c>
      <c r="B49" s="65" t="n">
        <v>1.14</v>
      </c>
      <c r="C49" s="61" t="s">
        <v>35</v>
      </c>
      <c r="D49" s="62"/>
      <c r="E49" s="62"/>
      <c r="F49" s="63"/>
      <c r="G49" s="42"/>
      <c r="H49" s="66" t="n">
        <f aca="false">H47*B49</f>
        <v>6512.82</v>
      </c>
    </row>
    <row r="50" customFormat="false" ht="15.75" hidden="false" customHeight="false" outlineLevel="0" collapsed="false">
      <c r="A50" s="59" t="s">
        <v>37</v>
      </c>
      <c r="B50" s="60"/>
      <c r="C50" s="61"/>
      <c r="D50" s="62"/>
      <c r="E50" s="62"/>
      <c r="F50" s="63"/>
      <c r="G50" s="42"/>
      <c r="H50" s="66" t="n">
        <f aca="false">H48+H49</f>
        <v>51834.97</v>
      </c>
    </row>
    <row r="51" customFormat="false" ht="30" hidden="false" customHeight="false" outlineLevel="0" collapsed="false">
      <c r="A51" s="59" t="s">
        <v>38</v>
      </c>
      <c r="B51" s="60" t="s">
        <v>39</v>
      </c>
      <c r="C51" s="61" t="s">
        <v>40</v>
      </c>
      <c r="D51" s="62"/>
      <c r="E51" s="62"/>
      <c r="F51" s="63"/>
      <c r="G51" s="42"/>
      <c r="H51" s="66" t="n">
        <f aca="false">H50/B51</f>
        <v>2.050837941968</v>
      </c>
    </row>
    <row r="52" customFormat="false" ht="30" hidden="false" customHeight="false" outlineLevel="0" collapsed="false">
      <c r="A52" s="59" t="s">
        <v>41</v>
      </c>
      <c r="B52" s="60"/>
      <c r="C52" s="61"/>
      <c r="D52" s="62"/>
      <c r="E52" s="62"/>
      <c r="F52" s="63"/>
      <c r="G52" s="42"/>
      <c r="H52" s="66" t="n">
        <f aca="false">H46/B51</f>
        <v>0.535271584354829</v>
      </c>
    </row>
    <row r="53" customFormat="false" ht="30" hidden="false" customHeight="false" outlineLevel="0" collapsed="false">
      <c r="A53" s="67" t="s">
        <v>42</v>
      </c>
      <c r="B53" s="68"/>
      <c r="C53" s="69"/>
      <c r="D53" s="70"/>
      <c r="E53" s="70"/>
      <c r="F53" s="71"/>
      <c r="G53" s="72"/>
      <c r="H53" s="73" t="n">
        <f aca="false">H47/B51</f>
        <v>0.22603345120993</v>
      </c>
    </row>
    <row r="54" customFormat="false" ht="13.8" hidden="false" customHeight="false" outlineLevel="0" collapsed="false">
      <c r="A54" s="74"/>
      <c r="B54" s="75"/>
      <c r="C54" s="76"/>
      <c r="D54" s="77"/>
      <c r="E54" s="77"/>
      <c r="F54" s="78"/>
      <c r="G54" s="79"/>
      <c r="H54" s="78"/>
    </row>
    <row r="55" customFormat="false" ht="13.8" hidden="false" customHeight="false" outlineLevel="0" collapsed="false">
      <c r="A55" s="80"/>
      <c r="B55" s="81"/>
      <c r="C55" s="82"/>
      <c r="D55" s="83"/>
      <c r="E55" s="83"/>
      <c r="F55" s="84"/>
      <c r="G55" s="85"/>
      <c r="H55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43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42082</v>
      </c>
      <c r="G7" s="17" t="n">
        <v>42114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9336028</v>
      </c>
      <c r="C9" s="21" t="s">
        <v>10</v>
      </c>
      <c r="D9" s="22" t="s">
        <v>11</v>
      </c>
      <c r="E9" s="23" t="n">
        <v>30</v>
      </c>
      <c r="F9" s="24" t="n">
        <f aca="false">F11+F10</f>
        <v>1982</v>
      </c>
      <c r="G9" s="24" t="n">
        <f aca="false">G11+G10</f>
        <v>2046</v>
      </c>
      <c r="H9" s="24" t="n">
        <f aca="false">(G9-F9)*E9</f>
        <v>1920</v>
      </c>
      <c r="I9" s="0"/>
    </row>
    <row r="10" customFormat="false" ht="30" hidden="false" customHeight="false" outlineLevel="0" collapsed="false">
      <c r="A10" s="25" t="s">
        <v>9</v>
      </c>
      <c r="B10" s="26" t="n">
        <v>9336028</v>
      </c>
      <c r="C10" s="27" t="s">
        <v>12</v>
      </c>
      <c r="D10" s="22" t="s">
        <v>11</v>
      </c>
      <c r="E10" s="23" t="n">
        <v>30</v>
      </c>
      <c r="F10" s="28" t="n">
        <v>1377</v>
      </c>
      <c r="G10" s="28" t="n">
        <v>1423</v>
      </c>
      <c r="H10" s="29" t="n">
        <f aca="false">(G10-F10)*E10</f>
        <v>1380</v>
      </c>
      <c r="I10" s="0"/>
    </row>
    <row r="11" customFormat="false" ht="30" hidden="false" customHeight="false" outlineLevel="0" collapsed="false">
      <c r="A11" s="25" t="s">
        <v>9</v>
      </c>
      <c r="B11" s="86" t="n">
        <v>9336028</v>
      </c>
      <c r="C11" s="27" t="s">
        <v>13</v>
      </c>
      <c r="D11" s="22" t="s">
        <v>11</v>
      </c>
      <c r="E11" s="23" t="n">
        <v>30</v>
      </c>
      <c r="F11" s="28" t="n">
        <v>605</v>
      </c>
      <c r="G11" s="28" t="n">
        <v>623</v>
      </c>
      <c r="H11" s="29" t="n">
        <f aca="false">(G11-F11)*E11</f>
        <v>540</v>
      </c>
      <c r="I11" s="0"/>
    </row>
    <row r="12" customFormat="false" ht="30" hidden="false" customHeight="false" outlineLevel="0" collapsed="false">
      <c r="A12" s="19" t="s">
        <v>44</v>
      </c>
      <c r="B12" s="14" t="n">
        <v>8247432</v>
      </c>
      <c r="C12" s="21" t="s">
        <v>10</v>
      </c>
      <c r="D12" s="22"/>
      <c r="E12" s="23" t="n">
        <v>1</v>
      </c>
      <c r="F12" s="24" t="n">
        <f aca="false">F13+F14</f>
        <v>32287</v>
      </c>
      <c r="G12" s="24" t="n">
        <f aca="false">G13+G14</f>
        <v>32630</v>
      </c>
      <c r="H12" s="30" t="n">
        <f aca="false">(G12-F12)*E12</f>
        <v>343</v>
      </c>
      <c r="I12" s="0"/>
    </row>
    <row r="13" customFormat="false" ht="30" hidden="false" customHeight="false" outlineLevel="0" collapsed="false">
      <c r="A13" s="25" t="s">
        <v>44</v>
      </c>
      <c r="B13" s="31" t="n">
        <v>8247432</v>
      </c>
      <c r="C13" s="27" t="s">
        <v>12</v>
      </c>
      <c r="D13" s="32"/>
      <c r="E13" s="33" t="n">
        <v>1</v>
      </c>
      <c r="F13" s="28" t="n">
        <v>21915</v>
      </c>
      <c r="G13" s="28" t="n">
        <v>22183</v>
      </c>
      <c r="H13" s="29" t="n">
        <f aca="false">(G13-F13)*E13</f>
        <v>268</v>
      </c>
      <c r="I13" s="0"/>
    </row>
    <row r="14" customFormat="false" ht="30" hidden="false" customHeight="false" outlineLevel="0" collapsed="false">
      <c r="A14" s="25" t="s">
        <v>44</v>
      </c>
      <c r="B14" s="31" t="n">
        <v>8247432</v>
      </c>
      <c r="C14" s="27" t="s">
        <v>13</v>
      </c>
      <c r="D14" s="32"/>
      <c r="E14" s="33" t="n">
        <v>1</v>
      </c>
      <c r="F14" s="28" t="n">
        <v>10372</v>
      </c>
      <c r="G14" s="28" t="n">
        <v>10447</v>
      </c>
      <c r="H14" s="29" t="n">
        <f aca="false">(G14-F14)*E14</f>
        <v>75</v>
      </c>
      <c r="I14" s="0"/>
    </row>
    <row r="15" customFormat="false" ht="15.75" hidden="false" customHeight="false" outlineLevel="0" collapsed="false">
      <c r="A15" s="19" t="s">
        <v>45</v>
      </c>
      <c r="B15" s="20" t="s">
        <v>46</v>
      </c>
      <c r="C15" s="21" t="s">
        <v>10</v>
      </c>
      <c r="D15" s="22"/>
      <c r="E15" s="23" t="n">
        <v>1</v>
      </c>
      <c r="F15" s="24" t="n">
        <f aca="false">F16+F17</f>
        <v>34269</v>
      </c>
      <c r="G15" s="24" t="n">
        <f aca="false">G16+G17</f>
        <v>35831</v>
      </c>
      <c r="H15" s="30" t="n">
        <f aca="false">(G15-F15)*E15</f>
        <v>1562</v>
      </c>
      <c r="I15" s="0"/>
    </row>
    <row r="16" customFormat="false" ht="15.75" hidden="false" customHeight="false" outlineLevel="0" collapsed="false">
      <c r="A16" s="25" t="s">
        <v>45</v>
      </c>
      <c r="B16" s="20" t="s">
        <v>46</v>
      </c>
      <c r="C16" s="27" t="s">
        <v>12</v>
      </c>
      <c r="D16" s="32"/>
      <c r="E16" s="33" t="n">
        <v>1</v>
      </c>
      <c r="F16" s="28" t="n">
        <v>22835</v>
      </c>
      <c r="G16" s="28" t="n">
        <v>23888</v>
      </c>
      <c r="H16" s="29" t="n">
        <f aca="false">(G16-F16)*E16</f>
        <v>1053</v>
      </c>
      <c r="I16" s="0"/>
    </row>
    <row r="17" customFormat="false" ht="15.75" hidden="false" customHeight="false" outlineLevel="0" collapsed="false">
      <c r="A17" s="25" t="s">
        <v>45</v>
      </c>
      <c r="B17" s="20" t="s">
        <v>46</v>
      </c>
      <c r="C17" s="27" t="s">
        <v>13</v>
      </c>
      <c r="D17" s="32"/>
      <c r="E17" s="33" t="n">
        <v>1</v>
      </c>
      <c r="F17" s="28" t="n">
        <v>11434</v>
      </c>
      <c r="G17" s="28" t="n">
        <v>11943</v>
      </c>
      <c r="H17" s="29" t="n">
        <f aca="false">(G17-F17)*E17</f>
        <v>509</v>
      </c>
      <c r="I17" s="0"/>
    </row>
    <row r="18" customFormat="false" ht="30" hidden="false" customHeight="false" outlineLevel="0" collapsed="false">
      <c r="A18" s="19" t="s">
        <v>15</v>
      </c>
      <c r="B18" s="20" t="n">
        <v>9335588</v>
      </c>
      <c r="C18" s="21" t="s">
        <v>10</v>
      </c>
      <c r="D18" s="22" t="s">
        <v>11</v>
      </c>
      <c r="E18" s="23" t="n">
        <v>30</v>
      </c>
      <c r="F18" s="24" t="n">
        <f aca="false">F19+F20</f>
        <v>2288</v>
      </c>
      <c r="G18" s="24" t="n">
        <f aca="false">G19+G20</f>
        <v>2359</v>
      </c>
      <c r="H18" s="30" t="n">
        <f aca="false">(G18-F18)*E18</f>
        <v>2130</v>
      </c>
      <c r="I18" s="0"/>
    </row>
    <row r="19" customFormat="false" ht="30" hidden="false" customHeight="false" outlineLevel="0" collapsed="false">
      <c r="A19" s="25" t="s">
        <v>15</v>
      </c>
      <c r="B19" s="26" t="n">
        <v>9335588</v>
      </c>
      <c r="C19" s="27" t="s">
        <v>12</v>
      </c>
      <c r="D19" s="22" t="s">
        <v>11</v>
      </c>
      <c r="E19" s="23" t="n">
        <v>30</v>
      </c>
      <c r="F19" s="28" t="n">
        <v>1575</v>
      </c>
      <c r="G19" s="28" t="n">
        <v>1626</v>
      </c>
      <c r="H19" s="29" t="n">
        <f aca="false">(G19-F19)*E19</f>
        <v>1530</v>
      </c>
      <c r="I19" s="0"/>
    </row>
    <row r="20" customFormat="false" ht="30" hidden="false" customHeight="false" outlineLevel="0" collapsed="false">
      <c r="A20" s="25" t="s">
        <v>15</v>
      </c>
      <c r="B20" s="26" t="n">
        <v>9335588</v>
      </c>
      <c r="C20" s="27" t="s">
        <v>13</v>
      </c>
      <c r="D20" s="22" t="s">
        <v>11</v>
      </c>
      <c r="E20" s="23" t="n">
        <v>30</v>
      </c>
      <c r="F20" s="28" t="n">
        <v>713</v>
      </c>
      <c r="G20" s="28" t="n">
        <v>733</v>
      </c>
      <c r="H20" s="29" t="n">
        <f aca="false">(G20-F20)*E20</f>
        <v>600</v>
      </c>
      <c r="I20" s="0"/>
    </row>
    <row r="21" customFormat="false" ht="30" hidden="false" customHeight="false" outlineLevel="0" collapsed="false">
      <c r="A21" s="19" t="s">
        <v>47</v>
      </c>
      <c r="B21" s="14" t="n">
        <v>8231350</v>
      </c>
      <c r="C21" s="21" t="s">
        <v>10</v>
      </c>
      <c r="D21" s="23"/>
      <c r="E21" s="23" t="n">
        <v>1</v>
      </c>
      <c r="F21" s="24" t="n">
        <f aca="false">F22+F23</f>
        <v>38434</v>
      </c>
      <c r="G21" s="24" t="n">
        <f aca="false">G22+G23</f>
        <v>38693</v>
      </c>
      <c r="H21" s="30" t="n">
        <f aca="false">(G21-F21)*E21</f>
        <v>259</v>
      </c>
      <c r="I21" s="0"/>
    </row>
    <row r="22" customFormat="false" ht="30" hidden="false" customHeight="false" outlineLevel="0" collapsed="false">
      <c r="A22" s="25" t="s">
        <v>47</v>
      </c>
      <c r="B22" s="31" t="n">
        <v>8231350</v>
      </c>
      <c r="C22" s="27" t="s">
        <v>12</v>
      </c>
      <c r="D22" s="33"/>
      <c r="E22" s="33" t="n">
        <v>1</v>
      </c>
      <c r="F22" s="28" t="n">
        <v>25897</v>
      </c>
      <c r="G22" s="28" t="n">
        <v>26112</v>
      </c>
      <c r="H22" s="29" t="n">
        <f aca="false">(G22-F22)*E22</f>
        <v>215</v>
      </c>
      <c r="I22" s="0"/>
    </row>
    <row r="23" customFormat="false" ht="30" hidden="false" customHeight="false" outlineLevel="0" collapsed="false">
      <c r="A23" s="34" t="s">
        <v>47</v>
      </c>
      <c r="B23" s="35" t="n">
        <v>8231350</v>
      </c>
      <c r="C23" s="36" t="s">
        <v>13</v>
      </c>
      <c r="D23" s="37"/>
      <c r="E23" s="37" t="n">
        <v>1</v>
      </c>
      <c r="F23" s="87" t="n">
        <v>12537</v>
      </c>
      <c r="G23" s="87" t="n">
        <v>12581</v>
      </c>
      <c r="H23" s="88" t="n">
        <f aca="false">(G23-F23)*E23</f>
        <v>44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93"/>
      <c r="G24" s="94"/>
      <c r="H24" s="95" t="n">
        <f aca="false">H9+H12+H15+H18+H21</f>
        <v>6214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55"/>
      <c r="G25" s="56"/>
      <c r="H25" s="96" t="n">
        <f aca="false">H10+H13+H16+H19+H22</f>
        <v>4446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63"/>
      <c r="G26" s="42"/>
      <c r="H26" s="97" t="n">
        <f aca="false">H11+H14+H17+H20+H23</f>
        <v>1768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98"/>
      <c r="G27" s="99"/>
      <c r="H27" s="100" t="n">
        <f aca="false">H25*B27</f>
        <v>14894.1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98"/>
      <c r="G28" s="99"/>
      <c r="H28" s="100" t="n">
        <f aca="false">H26*B28</f>
        <v>2015.52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98"/>
      <c r="G29" s="99"/>
      <c r="H29" s="100" t="n">
        <f aca="false">H27+H28</f>
        <v>16909.62</v>
      </c>
    </row>
    <row r="30" customFormat="false" ht="30" hidden="false" customHeight="false" outlineLevel="0" collapsed="false">
      <c r="A30" s="59" t="s">
        <v>38</v>
      </c>
      <c r="B30" s="60" t="s">
        <v>48</v>
      </c>
      <c r="C30" s="61" t="s">
        <v>40</v>
      </c>
      <c r="D30" s="62"/>
      <c r="E30" s="62"/>
      <c r="F30" s="98"/>
      <c r="G30" s="99"/>
      <c r="H30" s="100" t="n">
        <f aca="false">H29/B30</f>
        <v>1.7075594781274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98"/>
      <c r="G31" s="99"/>
      <c r="H31" s="100" t="n">
        <f aca="false">H25/B30</f>
        <v>0.448963929393707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01"/>
      <c r="G32" s="102"/>
      <c r="H32" s="103" t="n">
        <f aca="false">H26/B30</f>
        <v>0.178535363735509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42082</v>
      </c>
      <c r="G7" s="17" t="n">
        <v>42114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13526317</v>
      </c>
      <c r="C9" s="21" t="s">
        <v>10</v>
      </c>
      <c r="D9" s="22" t="s">
        <v>51</v>
      </c>
      <c r="E9" s="23" t="n">
        <v>20</v>
      </c>
      <c r="F9" s="24" t="n">
        <f aca="false">F11+F10</f>
        <v>3093</v>
      </c>
      <c r="G9" s="24" t="n">
        <f aca="false">G11+G10</f>
        <v>3262</v>
      </c>
      <c r="H9" s="24" t="n">
        <f aca="false">(G9-F9)*E9</f>
        <v>3380</v>
      </c>
      <c r="I9" s="0"/>
    </row>
    <row r="10" customFormat="false" ht="30" hidden="false" customHeight="false" outlineLevel="0" collapsed="false">
      <c r="A10" s="25" t="s">
        <v>50</v>
      </c>
      <c r="B10" s="26" t="n">
        <v>13526317</v>
      </c>
      <c r="C10" s="27" t="s">
        <v>12</v>
      </c>
      <c r="D10" s="22" t="s">
        <v>51</v>
      </c>
      <c r="E10" s="23" t="n">
        <v>20</v>
      </c>
      <c r="F10" s="28" t="n">
        <v>2073</v>
      </c>
      <c r="G10" s="28" t="n">
        <v>2191</v>
      </c>
      <c r="H10" s="29" t="n">
        <f aca="false">(G10-F10)*E10</f>
        <v>2360</v>
      </c>
      <c r="I10" s="0"/>
    </row>
    <row r="11" customFormat="false" ht="30" hidden="false" customHeight="false" outlineLevel="0" collapsed="false">
      <c r="A11" s="25" t="s">
        <v>50</v>
      </c>
      <c r="B11" s="86" t="n">
        <v>13526317</v>
      </c>
      <c r="C11" s="27" t="s">
        <v>13</v>
      </c>
      <c r="D11" s="22" t="s">
        <v>51</v>
      </c>
      <c r="E11" s="23" t="n">
        <v>20</v>
      </c>
      <c r="F11" s="28" t="n">
        <v>1020</v>
      </c>
      <c r="G11" s="28" t="n">
        <v>1071</v>
      </c>
      <c r="H11" s="29" t="n">
        <f aca="false">(G11-F11)*E11</f>
        <v>1020</v>
      </c>
      <c r="I11" s="0"/>
    </row>
    <row r="12" customFormat="false" ht="30" hidden="false" customHeight="false" outlineLevel="0" collapsed="false">
      <c r="A12" s="19" t="s">
        <v>52</v>
      </c>
      <c r="B12" s="14" t="n">
        <v>135438832</v>
      </c>
      <c r="C12" s="21" t="s">
        <v>10</v>
      </c>
      <c r="D12" s="22"/>
      <c r="E12" s="23" t="n">
        <v>1</v>
      </c>
      <c r="F12" s="24" t="n">
        <f aca="false">F13+F14</f>
        <v>33085</v>
      </c>
      <c r="G12" s="24" t="n">
        <f aca="false">G13+G14</f>
        <v>34039</v>
      </c>
      <c r="H12" s="30" t="n">
        <f aca="false">(G12-F12)*E12</f>
        <v>954</v>
      </c>
      <c r="I12" s="0"/>
    </row>
    <row r="13" customFormat="false" ht="30" hidden="false" customHeight="false" outlineLevel="0" collapsed="false">
      <c r="A13" s="25" t="s">
        <v>53</v>
      </c>
      <c r="B13" s="31" t="n">
        <v>135438832</v>
      </c>
      <c r="C13" s="27" t="s">
        <v>12</v>
      </c>
      <c r="D13" s="32"/>
      <c r="E13" s="33" t="n">
        <v>1</v>
      </c>
      <c r="F13" s="28" t="n">
        <v>22960</v>
      </c>
      <c r="G13" s="28" t="n">
        <v>23667</v>
      </c>
      <c r="H13" s="29" t="n">
        <f aca="false">(G13-F13)*E13</f>
        <v>707</v>
      </c>
      <c r="I13" s="0"/>
    </row>
    <row r="14" customFormat="false" ht="30" hidden="false" customHeight="false" outlineLevel="0" collapsed="false">
      <c r="A14" s="25" t="s">
        <v>53</v>
      </c>
      <c r="B14" s="31" t="n">
        <v>135438832</v>
      </c>
      <c r="C14" s="27" t="s">
        <v>13</v>
      </c>
      <c r="D14" s="32"/>
      <c r="E14" s="33" t="n">
        <v>1</v>
      </c>
      <c r="F14" s="28" t="n">
        <v>10125</v>
      </c>
      <c r="G14" s="28" t="n">
        <v>10372</v>
      </c>
      <c r="H14" s="29" t="n">
        <f aca="false">(G14-F14)*E14</f>
        <v>247</v>
      </c>
      <c r="I14" s="0"/>
    </row>
    <row r="15" customFormat="false" ht="15.75" hidden="false" customHeight="false" outlineLevel="1" collapsed="false">
      <c r="A15" s="19" t="s">
        <v>54</v>
      </c>
      <c r="B15" s="20" t="n">
        <v>11148539</v>
      </c>
      <c r="C15" s="21" t="s">
        <v>10</v>
      </c>
      <c r="D15" s="22"/>
      <c r="E15" s="23" t="n">
        <v>1</v>
      </c>
      <c r="F15" s="24" t="n">
        <f aca="false">F16+F17</f>
        <v>23791</v>
      </c>
      <c r="G15" s="24" t="n">
        <f aca="false">G16+G17</f>
        <v>25283</v>
      </c>
      <c r="H15" s="30" t="n">
        <f aca="false">G15-F15</f>
        <v>1492</v>
      </c>
      <c r="I15" s="0"/>
    </row>
    <row r="16" customFormat="false" ht="15.75" hidden="false" customHeight="false" outlineLevel="1" collapsed="false">
      <c r="A16" s="25" t="s">
        <v>45</v>
      </c>
      <c r="B16" s="26" t="n">
        <v>11148539</v>
      </c>
      <c r="C16" s="27" t="s">
        <v>12</v>
      </c>
      <c r="D16" s="32"/>
      <c r="E16" s="33" t="n">
        <v>1</v>
      </c>
      <c r="F16" s="28" t="n">
        <v>15871</v>
      </c>
      <c r="G16" s="28" t="n">
        <v>16863</v>
      </c>
      <c r="H16" s="29" t="n">
        <f aca="false">(G16-F16)*E16</f>
        <v>992</v>
      </c>
      <c r="I16" s="0"/>
    </row>
    <row r="17" customFormat="false" ht="15.75" hidden="false" customHeight="false" outlineLevel="1" collapsed="false">
      <c r="A17" s="25" t="s">
        <v>45</v>
      </c>
      <c r="B17" s="26" t="n">
        <v>11148539</v>
      </c>
      <c r="C17" s="27" t="s">
        <v>13</v>
      </c>
      <c r="D17" s="32"/>
      <c r="E17" s="33" t="n">
        <v>1</v>
      </c>
      <c r="F17" s="28" t="n">
        <v>7920</v>
      </c>
      <c r="G17" s="28" t="n">
        <v>8420</v>
      </c>
      <c r="H17" s="29" t="n">
        <f aca="false">(G17-F17)*E17</f>
        <v>500</v>
      </c>
      <c r="I17" s="0"/>
    </row>
    <row r="18" customFormat="false" ht="30" hidden="false" customHeight="false" outlineLevel="0" collapsed="false">
      <c r="A18" s="19" t="s">
        <v>15</v>
      </c>
      <c r="B18" s="20" t="n">
        <v>13526139</v>
      </c>
      <c r="C18" s="21" t="s">
        <v>10</v>
      </c>
      <c r="D18" s="22" t="s">
        <v>51</v>
      </c>
      <c r="E18" s="23" t="n">
        <v>20</v>
      </c>
      <c r="F18" s="24" t="n">
        <f aca="false">F19+F20</f>
        <v>2018</v>
      </c>
      <c r="G18" s="24" t="n">
        <f aca="false">G19+G20</f>
        <v>2106</v>
      </c>
      <c r="H18" s="30" t="n">
        <f aca="false">(G18-F18)*E18</f>
        <v>1760</v>
      </c>
      <c r="I18" s="0"/>
    </row>
    <row r="19" customFormat="false" ht="30" hidden="false" customHeight="false" outlineLevel="0" collapsed="false">
      <c r="A19" s="25" t="s">
        <v>15</v>
      </c>
      <c r="B19" s="26" t="n">
        <v>13526139</v>
      </c>
      <c r="C19" s="27" t="s">
        <v>12</v>
      </c>
      <c r="D19" s="22" t="s">
        <v>51</v>
      </c>
      <c r="E19" s="23" t="n">
        <v>20</v>
      </c>
      <c r="F19" s="28" t="n">
        <v>1336</v>
      </c>
      <c r="G19" s="28" t="n">
        <v>1399</v>
      </c>
      <c r="H19" s="29" t="n">
        <f aca="false">(G19-F19)*E19</f>
        <v>1260</v>
      </c>
      <c r="I19" s="0"/>
    </row>
    <row r="20" customFormat="false" ht="30" hidden="false" customHeight="false" outlineLevel="0" collapsed="false">
      <c r="A20" s="25" t="s">
        <v>15</v>
      </c>
      <c r="B20" s="26" t="n">
        <v>13526139</v>
      </c>
      <c r="C20" s="27" t="s">
        <v>13</v>
      </c>
      <c r="D20" s="22" t="s">
        <v>51</v>
      </c>
      <c r="E20" s="23" t="n">
        <v>20</v>
      </c>
      <c r="F20" s="28" t="n">
        <v>682</v>
      </c>
      <c r="G20" s="28" t="n">
        <v>707</v>
      </c>
      <c r="H20" s="29" t="n">
        <f aca="false">(G20-F20)*E20</f>
        <v>500</v>
      </c>
      <c r="I20" s="0"/>
    </row>
    <row r="21" customFormat="false" ht="30" hidden="false" customHeight="false" outlineLevel="0" collapsed="false">
      <c r="A21" s="19" t="s">
        <v>55</v>
      </c>
      <c r="B21" s="14" t="n">
        <v>135397781</v>
      </c>
      <c r="C21" s="21" t="s">
        <v>10</v>
      </c>
      <c r="D21" s="23"/>
      <c r="E21" s="23" t="n">
        <v>1</v>
      </c>
      <c r="F21" s="24" t="n">
        <f aca="false">F22+F23</f>
        <v>30827</v>
      </c>
      <c r="G21" s="24" t="n">
        <f aca="false">G22+G23</f>
        <v>31318</v>
      </c>
      <c r="H21" s="30" t="n">
        <f aca="false">(G21-F21)*E21</f>
        <v>491</v>
      </c>
      <c r="I21" s="0"/>
    </row>
    <row r="22" customFormat="false" ht="30" hidden="false" customHeight="false" outlineLevel="0" collapsed="false">
      <c r="A22" s="25" t="s">
        <v>56</v>
      </c>
      <c r="B22" s="31" t="n">
        <v>135397781</v>
      </c>
      <c r="C22" s="27" t="s">
        <v>12</v>
      </c>
      <c r="D22" s="33"/>
      <c r="E22" s="33" t="n">
        <v>1</v>
      </c>
      <c r="F22" s="28" t="n">
        <v>21577</v>
      </c>
      <c r="G22" s="28" t="n">
        <v>22044</v>
      </c>
      <c r="H22" s="29" t="n">
        <f aca="false">(G22-F22)*E22</f>
        <v>467</v>
      </c>
      <c r="I22" s="0"/>
    </row>
    <row r="23" customFormat="false" ht="30" hidden="false" customHeight="false" outlineLevel="0" collapsed="false">
      <c r="A23" s="34" t="s">
        <v>57</v>
      </c>
      <c r="B23" s="35" t="n">
        <v>135397781</v>
      </c>
      <c r="C23" s="36" t="s">
        <v>13</v>
      </c>
      <c r="D23" s="37"/>
      <c r="E23" s="37" t="n">
        <v>1</v>
      </c>
      <c r="F23" s="38" t="n">
        <v>9250</v>
      </c>
      <c r="G23" s="38" t="n">
        <v>9274</v>
      </c>
      <c r="H23" s="39" t="n">
        <f aca="false">(G23-F23)*E23</f>
        <v>24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104"/>
      <c r="G24" s="105"/>
      <c r="H24" s="95" t="n">
        <f aca="false">H9+H12+H18+H21</f>
        <v>6585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106"/>
      <c r="G25" s="107"/>
      <c r="H25" s="96" t="n">
        <f aca="false">H10+H13+H19+H22</f>
        <v>4794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108"/>
      <c r="G26" s="109"/>
      <c r="H26" s="97" t="n">
        <f aca="false">H11+H14+H20+H23</f>
        <v>1791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108"/>
      <c r="G27" s="109"/>
      <c r="H27" s="100" t="n">
        <f aca="false">H25*B27</f>
        <v>16059.9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108"/>
      <c r="G28" s="109"/>
      <c r="H28" s="100" t="n">
        <f aca="false">H26*B28</f>
        <v>2041.74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108"/>
      <c r="G29" s="109"/>
      <c r="H29" s="100" t="n">
        <f aca="false">H27+H28</f>
        <v>18101.64</v>
      </c>
    </row>
    <row r="30" customFormat="false" ht="30" hidden="false" customHeight="false" outlineLevel="0" collapsed="false">
      <c r="A30" s="59" t="s">
        <v>38</v>
      </c>
      <c r="B30" s="60" t="s">
        <v>58</v>
      </c>
      <c r="C30" s="61" t="s">
        <v>40</v>
      </c>
      <c r="D30" s="62"/>
      <c r="E30" s="62"/>
      <c r="F30" s="108"/>
      <c r="G30" s="109"/>
      <c r="H30" s="100" t="n">
        <f aca="false">H29/B30</f>
        <v>1.91846113083567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108"/>
      <c r="G31" s="109"/>
      <c r="H31" s="100" t="n">
        <f aca="false">H25/B30</f>
        <v>0.508081182767209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10"/>
      <c r="G32" s="111"/>
      <c r="H32" s="103" t="n">
        <f aca="false">H26/B30</f>
        <v>0.189815060145196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12" width="17.8571428571429"/>
    <col collapsed="false" hidden="false" max="2" min="2" style="113" width="14.4285714285714"/>
    <col collapsed="false" hidden="false" max="3" min="3" style="113" width="11.2857142857143"/>
    <col collapsed="false" hidden="false" max="5" min="4" style="114" width="9.14285714285714"/>
    <col collapsed="false" hidden="false" max="6" min="6" style="5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114" width="13.8571428571429"/>
    <col collapsed="false" hidden="false" max="1025" min="10" style="114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59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42082</v>
      </c>
      <c r="G7" s="17" t="n">
        <v>42114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13680372</v>
      </c>
      <c r="C9" s="21" t="s">
        <v>10</v>
      </c>
      <c r="D9" s="22" t="s">
        <v>51</v>
      </c>
      <c r="E9" s="23" t="n">
        <v>20</v>
      </c>
      <c r="F9" s="24" t="n">
        <f aca="false">F11+F10</f>
        <v>2952</v>
      </c>
      <c r="G9" s="24" t="n">
        <f aca="false">G11+G10</f>
        <v>3137</v>
      </c>
      <c r="H9" s="24" t="n">
        <f aca="false">(G9-F9)*E9</f>
        <v>3700</v>
      </c>
      <c r="I9" s="0"/>
    </row>
    <row r="10" customFormat="false" ht="30" hidden="false" customHeight="false" outlineLevel="0" collapsed="false">
      <c r="A10" s="25" t="s">
        <v>9</v>
      </c>
      <c r="B10" s="26" t="n">
        <v>13680372</v>
      </c>
      <c r="C10" s="27" t="s">
        <v>12</v>
      </c>
      <c r="D10" s="32" t="s">
        <v>51</v>
      </c>
      <c r="E10" s="33" t="n">
        <v>20</v>
      </c>
      <c r="F10" s="28" t="n">
        <v>1976</v>
      </c>
      <c r="G10" s="28" t="n">
        <v>2106</v>
      </c>
      <c r="H10" s="29" t="n">
        <f aca="false">(G10-F10)*E10</f>
        <v>2600</v>
      </c>
      <c r="I10" s="0"/>
    </row>
    <row r="11" customFormat="false" ht="30" hidden="false" customHeight="false" outlineLevel="0" collapsed="false">
      <c r="A11" s="25" t="s">
        <v>9</v>
      </c>
      <c r="B11" s="86" t="n">
        <v>13680372</v>
      </c>
      <c r="C11" s="27" t="s">
        <v>13</v>
      </c>
      <c r="D11" s="32" t="s">
        <v>51</v>
      </c>
      <c r="E11" s="33" t="n">
        <v>20</v>
      </c>
      <c r="F11" s="28" t="n">
        <v>976</v>
      </c>
      <c r="G11" s="28" t="n">
        <v>1031</v>
      </c>
      <c r="H11" s="29" t="n">
        <f aca="false">(G11-F11)*E11</f>
        <v>1100</v>
      </c>
      <c r="I11" s="0"/>
    </row>
    <row r="12" customFormat="false" ht="30" hidden="false" customHeight="false" outlineLevel="0" collapsed="false">
      <c r="A12" s="19" t="s">
        <v>52</v>
      </c>
      <c r="B12" s="14" t="n">
        <v>11065529</v>
      </c>
      <c r="C12" s="21" t="s">
        <v>10</v>
      </c>
      <c r="D12" s="22"/>
      <c r="E12" s="23" t="n">
        <v>1</v>
      </c>
      <c r="F12" s="24" t="n">
        <f aca="false">F13+F14</f>
        <v>24369</v>
      </c>
      <c r="G12" s="24" t="n">
        <f aca="false">G13+G14</f>
        <v>25382</v>
      </c>
      <c r="H12" s="30" t="n">
        <f aca="false">(G12-F12)*E12</f>
        <v>1013</v>
      </c>
      <c r="I12" s="0"/>
    </row>
    <row r="13" customFormat="false" ht="30" hidden="false" customHeight="false" outlineLevel="0" collapsed="false">
      <c r="A13" s="25" t="s">
        <v>53</v>
      </c>
      <c r="B13" s="31" t="n">
        <v>11065529</v>
      </c>
      <c r="C13" s="27" t="s">
        <v>12</v>
      </c>
      <c r="D13" s="32"/>
      <c r="E13" s="33" t="n">
        <v>1</v>
      </c>
      <c r="F13" s="28" t="n">
        <v>18779</v>
      </c>
      <c r="G13" s="28" t="n">
        <v>19696</v>
      </c>
      <c r="H13" s="29" t="n">
        <f aca="false">(G13-F13)*E13</f>
        <v>917</v>
      </c>
      <c r="I13" s="0"/>
    </row>
    <row r="14" customFormat="false" ht="30" hidden="false" customHeight="false" outlineLevel="0" collapsed="false">
      <c r="A14" s="25" t="s">
        <v>53</v>
      </c>
      <c r="B14" s="31" t="n">
        <v>11065529</v>
      </c>
      <c r="C14" s="27" t="s">
        <v>13</v>
      </c>
      <c r="D14" s="32"/>
      <c r="E14" s="33" t="n">
        <v>1</v>
      </c>
      <c r="F14" s="28" t="n">
        <v>5590</v>
      </c>
      <c r="G14" s="28" t="n">
        <v>5686</v>
      </c>
      <c r="H14" s="29" t="n">
        <f aca="false">(G14-F14)*E14</f>
        <v>96</v>
      </c>
      <c r="I14" s="0"/>
    </row>
    <row r="15" customFormat="false" ht="15.75" hidden="false" customHeight="false" outlineLevel="1" collapsed="false">
      <c r="A15" s="19" t="s">
        <v>54</v>
      </c>
      <c r="B15" s="20" t="s">
        <v>60</v>
      </c>
      <c r="C15" s="21" t="s">
        <v>10</v>
      </c>
      <c r="D15" s="22"/>
      <c r="E15" s="23" t="n">
        <v>1</v>
      </c>
      <c r="F15" s="24" t="n">
        <f aca="false">F16+F17</f>
        <v>23135</v>
      </c>
      <c r="G15" s="24" t="n">
        <f aca="false">G16+G17</f>
        <v>24768</v>
      </c>
      <c r="H15" s="30" t="n">
        <f aca="false">G15-F15</f>
        <v>1633</v>
      </c>
      <c r="I15" s="0"/>
    </row>
    <row r="16" customFormat="false" ht="15.75" hidden="false" customHeight="false" outlineLevel="1" collapsed="false">
      <c r="A16" s="25" t="s">
        <v>45</v>
      </c>
      <c r="B16" s="26" t="s">
        <v>60</v>
      </c>
      <c r="C16" s="27" t="s">
        <v>12</v>
      </c>
      <c r="D16" s="32"/>
      <c r="E16" s="33" t="n">
        <v>1</v>
      </c>
      <c r="F16" s="28" t="n">
        <v>15468</v>
      </c>
      <c r="G16" s="28" t="n">
        <v>16556</v>
      </c>
      <c r="H16" s="29" t="n">
        <f aca="false">G16-F16</f>
        <v>1088</v>
      </c>
      <c r="I16" s="0"/>
    </row>
    <row r="17" customFormat="false" ht="15.75" hidden="false" customHeight="false" outlineLevel="1" collapsed="false">
      <c r="A17" s="25" t="s">
        <v>45</v>
      </c>
      <c r="B17" s="26" t="s">
        <v>60</v>
      </c>
      <c r="C17" s="27" t="s">
        <v>13</v>
      </c>
      <c r="D17" s="32"/>
      <c r="E17" s="33" t="n">
        <v>1</v>
      </c>
      <c r="F17" s="28" t="n">
        <v>7667</v>
      </c>
      <c r="G17" s="28" t="n">
        <v>8212</v>
      </c>
      <c r="H17" s="29" t="n">
        <f aca="false">G17-F17</f>
        <v>545</v>
      </c>
      <c r="I17" s="0"/>
    </row>
    <row r="18" customFormat="false" ht="30" hidden="false" customHeight="false" outlineLevel="0" collapsed="false">
      <c r="A18" s="19" t="s">
        <v>15</v>
      </c>
      <c r="B18" s="20" t="n">
        <v>14257394</v>
      </c>
      <c r="C18" s="21" t="s">
        <v>10</v>
      </c>
      <c r="D18" s="22" t="s">
        <v>51</v>
      </c>
      <c r="E18" s="23" t="n">
        <v>20</v>
      </c>
      <c r="F18" s="24" t="n">
        <f aca="false">F19+F20</f>
        <v>425</v>
      </c>
      <c r="G18" s="24" t="n">
        <f aca="false">G19+G20</f>
        <v>449</v>
      </c>
      <c r="H18" s="30" t="n">
        <f aca="false">(G18-F18)*E18</f>
        <v>480</v>
      </c>
      <c r="I18" s="0"/>
    </row>
    <row r="19" customFormat="false" ht="30" hidden="false" customHeight="false" outlineLevel="0" collapsed="false">
      <c r="A19" s="25" t="s">
        <v>15</v>
      </c>
      <c r="B19" s="26" t="n">
        <v>14257394</v>
      </c>
      <c r="C19" s="27" t="s">
        <v>12</v>
      </c>
      <c r="D19" s="32" t="s">
        <v>51</v>
      </c>
      <c r="E19" s="33" t="n">
        <v>20</v>
      </c>
      <c r="F19" s="28" t="n">
        <v>280</v>
      </c>
      <c r="G19" s="28" t="n">
        <v>297</v>
      </c>
      <c r="H19" s="29" t="n">
        <f aca="false">(G19-F19)*E19</f>
        <v>340</v>
      </c>
      <c r="I19" s="0"/>
    </row>
    <row r="20" customFormat="false" ht="30" hidden="false" customHeight="false" outlineLevel="0" collapsed="false">
      <c r="A20" s="25" t="s">
        <v>15</v>
      </c>
      <c r="B20" s="26" t="n">
        <v>14257394</v>
      </c>
      <c r="C20" s="27" t="s">
        <v>13</v>
      </c>
      <c r="D20" s="32" t="s">
        <v>51</v>
      </c>
      <c r="E20" s="33" t="n">
        <v>20</v>
      </c>
      <c r="F20" s="28" t="n">
        <v>145</v>
      </c>
      <c r="G20" s="28" t="n">
        <v>152</v>
      </c>
      <c r="H20" s="29" t="n">
        <f aca="false">(G20-F20)*E20</f>
        <v>140</v>
      </c>
      <c r="I20" s="0"/>
    </row>
    <row r="21" customFormat="false" ht="30" hidden="false" customHeight="false" outlineLevel="0" collapsed="false">
      <c r="A21" s="19" t="s">
        <v>55</v>
      </c>
      <c r="B21" s="14" t="n">
        <v>135150086</v>
      </c>
      <c r="C21" s="21" t="s">
        <v>10</v>
      </c>
      <c r="D21" s="23"/>
      <c r="E21" s="23" t="n">
        <v>1</v>
      </c>
      <c r="F21" s="24" t="n">
        <f aca="false">F22+F23</f>
        <v>30039</v>
      </c>
      <c r="G21" s="24" t="n">
        <f aca="false">G22+G23</f>
        <v>31234</v>
      </c>
      <c r="H21" s="30" t="n">
        <f aca="false">(G21-F21)*E21</f>
        <v>1195</v>
      </c>
      <c r="I21" s="0"/>
    </row>
    <row r="22" customFormat="false" ht="30" hidden="false" customHeight="false" outlineLevel="0" collapsed="false">
      <c r="A22" s="25" t="s">
        <v>56</v>
      </c>
      <c r="B22" s="31" t="n">
        <v>135150086</v>
      </c>
      <c r="C22" s="27" t="s">
        <v>12</v>
      </c>
      <c r="D22" s="33"/>
      <c r="E22" s="33" t="n">
        <v>1</v>
      </c>
      <c r="F22" s="28" t="n">
        <v>23309</v>
      </c>
      <c r="G22" s="28" t="n">
        <v>24409</v>
      </c>
      <c r="H22" s="29" t="n">
        <f aca="false">(G22-F22)*E22</f>
        <v>1100</v>
      </c>
      <c r="I22" s="0"/>
    </row>
    <row r="23" customFormat="false" ht="30" hidden="false" customHeight="false" outlineLevel="0" collapsed="false">
      <c r="A23" s="34" t="s">
        <v>57</v>
      </c>
      <c r="B23" s="31" t="n">
        <v>135150086</v>
      </c>
      <c r="C23" s="36" t="s">
        <v>13</v>
      </c>
      <c r="D23" s="37"/>
      <c r="E23" s="37" t="n">
        <v>1</v>
      </c>
      <c r="F23" s="38" t="n">
        <v>6730</v>
      </c>
      <c r="G23" s="38" t="n">
        <v>6825</v>
      </c>
      <c r="H23" s="39" t="n">
        <f aca="false">(G23-F23)*E23</f>
        <v>95</v>
      </c>
      <c r="I23" s="0"/>
    </row>
    <row r="24" customFormat="false" ht="30" hidden="false" customHeight="false" outlineLevel="0" collapsed="false">
      <c r="A24" s="89" t="s">
        <v>31</v>
      </c>
      <c r="B24" s="115"/>
      <c r="C24" s="91"/>
      <c r="D24" s="116"/>
      <c r="E24" s="116"/>
      <c r="F24" s="94"/>
      <c r="G24" s="94"/>
      <c r="H24" s="95" t="n">
        <f aca="false">H9+H12+H18+H21</f>
        <v>6388</v>
      </c>
      <c r="I24" s="0"/>
    </row>
    <row r="25" customFormat="false" ht="15.75" hidden="false" customHeight="false" outlineLevel="0" collapsed="false">
      <c r="A25" s="117" t="s">
        <v>32</v>
      </c>
      <c r="B25" s="118"/>
      <c r="C25" s="119"/>
      <c r="D25" s="120"/>
      <c r="E25" s="120"/>
      <c r="F25" s="56"/>
      <c r="G25" s="56"/>
      <c r="H25" s="96" t="n">
        <f aca="false">H10+H13+H19+H22</f>
        <v>4957</v>
      </c>
      <c r="I25" s="121"/>
    </row>
    <row r="26" customFormat="false" ht="15.75" hidden="false" customHeight="false" outlineLevel="0" collapsed="false">
      <c r="A26" s="122" t="s">
        <v>33</v>
      </c>
      <c r="B26" s="123"/>
      <c r="C26" s="20"/>
      <c r="D26" s="23"/>
      <c r="E26" s="23"/>
      <c r="F26" s="42"/>
      <c r="G26" s="42"/>
      <c r="H26" s="97" t="n">
        <f aca="false">H11+H14+H20+H23</f>
        <v>1431</v>
      </c>
    </row>
    <row r="27" customFormat="false" ht="15.75" hidden="false" customHeight="false" outlineLevel="0" collapsed="false">
      <c r="A27" s="122" t="s">
        <v>34</v>
      </c>
      <c r="B27" s="124" t="n">
        <v>3.35</v>
      </c>
      <c r="C27" s="20" t="s">
        <v>35</v>
      </c>
      <c r="D27" s="23"/>
      <c r="E27" s="23"/>
      <c r="F27" s="42"/>
      <c r="G27" s="42"/>
      <c r="H27" s="100" t="n">
        <f aca="false">H25*B27</f>
        <v>16605.95</v>
      </c>
    </row>
    <row r="28" customFormat="false" ht="15.75" hidden="false" customHeight="false" outlineLevel="0" collapsed="false">
      <c r="A28" s="122" t="s">
        <v>36</v>
      </c>
      <c r="B28" s="124" t="n">
        <v>1.14</v>
      </c>
      <c r="C28" s="20" t="s">
        <v>35</v>
      </c>
      <c r="D28" s="23"/>
      <c r="E28" s="23"/>
      <c r="F28" s="42"/>
      <c r="G28" s="42"/>
      <c r="H28" s="100" t="n">
        <f aca="false">H26*B28</f>
        <v>1631.34</v>
      </c>
    </row>
    <row r="29" customFormat="false" ht="15.75" hidden="false" customHeight="false" outlineLevel="0" collapsed="false">
      <c r="A29" s="122" t="s">
        <v>37</v>
      </c>
      <c r="B29" s="123"/>
      <c r="C29" s="20"/>
      <c r="D29" s="23"/>
      <c r="E29" s="23"/>
      <c r="F29" s="42"/>
      <c r="G29" s="42"/>
      <c r="H29" s="100" t="n">
        <f aca="false">H27+H28</f>
        <v>18237.29</v>
      </c>
    </row>
    <row r="30" customFormat="false" ht="30" hidden="false" customHeight="false" outlineLevel="0" collapsed="false">
      <c r="A30" s="122" t="s">
        <v>38</v>
      </c>
      <c r="B30" s="123" t="s">
        <v>61</v>
      </c>
      <c r="C30" s="20" t="s">
        <v>40</v>
      </c>
      <c r="D30" s="23"/>
      <c r="E30" s="23"/>
      <c r="F30" s="42"/>
      <c r="G30" s="42"/>
      <c r="H30" s="100" t="n">
        <f aca="false">H29/B30</f>
        <v>1.75422654431427</v>
      </c>
    </row>
    <row r="31" customFormat="false" ht="30" hidden="false" customHeight="false" outlineLevel="0" collapsed="false">
      <c r="A31" s="122" t="s">
        <v>41</v>
      </c>
      <c r="B31" s="123"/>
      <c r="C31" s="20"/>
      <c r="D31" s="23"/>
      <c r="E31" s="23"/>
      <c r="F31" s="42"/>
      <c r="G31" s="42"/>
      <c r="H31" s="100" t="n">
        <f aca="false">H25/B30</f>
        <v>0.476808833997037</v>
      </c>
    </row>
    <row r="32" customFormat="false" ht="30" hidden="false" customHeight="false" outlineLevel="0" collapsed="false">
      <c r="A32" s="125" t="s">
        <v>42</v>
      </c>
      <c r="B32" s="126"/>
      <c r="C32" s="127"/>
      <c r="D32" s="128"/>
      <c r="E32" s="128"/>
      <c r="F32" s="72"/>
      <c r="G32" s="72"/>
      <c r="H32" s="103" t="n">
        <f aca="false">H26/B30</f>
        <v>0.137646447740521</v>
      </c>
    </row>
    <row r="33" customFormat="false" ht="13.8" hidden="false" customHeight="false" outlineLevel="0" collapsed="false">
      <c r="A33" s="129"/>
      <c r="B33" s="130"/>
      <c r="C33" s="131"/>
      <c r="D33" s="132"/>
      <c r="E33" s="132"/>
      <c r="F33" s="79"/>
      <c r="G33" s="79"/>
      <c r="H33" s="79"/>
    </row>
    <row r="34" customFormat="false" ht="13.8" hidden="false" customHeight="false" outlineLevel="0" collapsed="false">
      <c r="A34" s="133"/>
      <c r="B34" s="134"/>
      <c r="C34" s="135"/>
      <c r="D34" s="136"/>
      <c r="E34" s="136"/>
      <c r="F34" s="85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429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2015-05-18T10:55:20Z</cp:lastPrinted>
  <dcterms:modified xsi:type="dcterms:W3CDTF">2015-05-18T10:57:34Z</dcterms:modified>
  <cp:revision>4</cp:revision>
</cp:coreProperties>
</file>